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ранспорт_Мониторы" sheetId="2" r:id="rId1"/>
  </sheets>
  <definedNames>
    <definedName name="_xlnm._FilterDatabase" localSheetId="0" hidden="1">Транспорт_Мониторы!$A$1:$P$2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" l="1"/>
  <c r="M7" i="2" s="1"/>
  <c r="N7" i="2" s="1"/>
  <c r="K6" i="2"/>
  <c r="M6" i="2" s="1"/>
  <c r="N6" i="2" s="1"/>
  <c r="K4" i="2"/>
  <c r="M4" i="2" s="1"/>
  <c r="N4" i="2" s="1"/>
  <c r="K3" i="2"/>
  <c r="M3" i="2" s="1"/>
  <c r="N3" i="2" s="1"/>
  <c r="K5" i="2" l="1"/>
  <c r="M5" i="2" s="1"/>
  <c r="N5" i="2" s="1"/>
  <c r="K2" i="2"/>
  <c r="M2" i="2" l="1"/>
  <c r="N2" i="2" s="1"/>
</calcChain>
</file>

<file path=xl/sharedStrings.xml><?xml version="1.0" encoding="utf-8"?>
<sst xmlns="http://schemas.openxmlformats.org/spreadsheetml/2006/main" count="58" uniqueCount="24">
  <si>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</si>
  <si>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</si>
  <si>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</si>
  <si>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</si>
  <si>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</si>
  <si>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</si>
  <si>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Период, дней</t>
  </si>
  <si>
    <t>Реклама на мониторах</t>
  </si>
  <si>
    <t>Фото</t>
  </si>
  <si>
    <t>Количество транспортных средств</t>
  </si>
  <si>
    <t>Ссылка</t>
  </si>
  <si>
    <t>Ролик, сек.</t>
  </si>
  <si>
    <t>Блок, сек.</t>
  </si>
  <si>
    <t>Выходов в день на 1 мониторе</t>
  </si>
  <si>
    <t>Выходов за период на всех мониторах</t>
  </si>
  <si>
    <t>Новокузнецк</t>
  </si>
  <si>
    <t>Автобусы</t>
  </si>
  <si>
    <t>ЛиАЗ, НифАЗ, МАЗ</t>
  </si>
  <si>
    <t>Стоимость за период на всех мониторах</t>
  </si>
  <si>
    <t>Все по городу</t>
  </si>
  <si>
    <t>Схема движения</t>
  </si>
  <si>
    <t>Выходов в час на 1 мониторе</t>
  </si>
  <si>
    <t>КАВЗ</t>
  </si>
  <si>
    <t>№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</si>
</sst>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vP4SfO4-HWGB0Q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ikiroutes.info/novokuznetsk/catalog" TargetMode="External"/><Relationship Id="rId7" Type="http://schemas.openxmlformats.org/officeDocument/2006/relationships/hyperlink" Target="https://wikiroutes.info/novokuznetsk/catalog" TargetMode="External"/><Relationship Id="rId12" Type="http://schemas.openxmlformats.org/officeDocument/2006/relationships/hyperlink" Target="https://disk.yandex.ru/d/vP4SfO4-HWGB0Q" TargetMode="External"/><Relationship Id="rId2" Type="http://schemas.openxmlformats.org/officeDocument/2006/relationships/hyperlink" Target="https://disk.yandex.ru/d/vP4SfO4-HWGB0Q" TargetMode="External"/><Relationship Id="rId1" Type="http://schemas.openxmlformats.org/officeDocument/2006/relationships/hyperlink" Target="https://wikiroutes.info/novokuznetsk/catalog" TargetMode="External"/><Relationship Id="rId6" Type="http://schemas.openxmlformats.org/officeDocument/2006/relationships/hyperlink" Target="https://disk.yandex.ru/d/vP4SfO4-HWGB0Q" TargetMode="External"/><Relationship Id="rId11" Type="http://schemas.openxmlformats.org/officeDocument/2006/relationships/hyperlink" Target="https://wikiroutes.info/novokuznetsk/catalog" TargetMode="External"/><Relationship Id="rId5" Type="http://schemas.openxmlformats.org/officeDocument/2006/relationships/hyperlink" Target="https://wikiroutes.info/novokuznetsk/catalog" TargetMode="External"/><Relationship Id="rId10" Type="http://schemas.openxmlformats.org/officeDocument/2006/relationships/hyperlink" Target="https://disk.yandex.ru/d/vP4SfO4-HWGB0Q" TargetMode="External"/><Relationship Id="rId4" Type="http://schemas.openxmlformats.org/officeDocument/2006/relationships/hyperlink" Target="https://disk.yandex.ru/d/vP4SfO4-HWGB0Q" TargetMode="External"/><Relationship Id="rId9" Type="http://schemas.openxmlformats.org/officeDocument/2006/relationships/hyperlink" Target="https://wikiroutes.info/novokuznet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2" sqref="C2"/>
    </sheetView>
  </sheetViews>
  <sheetFormatPr defaultRowHeight="12.75" x14ac:dyDescent="0.25"/>
  <cols>
    <col min="1" max="1" width="23.140625" style="1" customWidth="1"/>
    <col min="2" max="3" width="20.42578125" style="1" customWidth="1"/>
    <col min="4" max="4" width="22.7109375" style="1" customWidth="1"/>
    <col min="5" max="5" width="21.85546875" style="1" customWidth="1"/>
    <col min="6" max="6" width="26.7109375" style="1" customWidth="1"/>
    <col min="7" max="8" width="24.42578125" style="1" customWidth="1"/>
    <col min="9" max="9" width="25.7109375" style="1" customWidth="1"/>
    <col min="10" max="10" width="23.5703125" style="1" customWidth="1"/>
    <col min="11" max="11" width="23.140625" style="1" customWidth="1"/>
    <col min="12" max="12" width="25.7109375" style="1" customWidth="1"/>
    <col min="13" max="13" width="23.85546875" style="1" customWidth="1"/>
    <col min="14" max="14" width="22" style="2" customWidth="1"/>
    <col min="15" max="15" width="19.140625" style="2" customWidth="1"/>
    <col min="16" max="16" width="26.140625" style="1" customWidth="1"/>
    <col min="17" max="17" width="18.42578125" style="1" customWidth="1"/>
    <col min="18" max="18" width="18.28515625" style="1" customWidth="1"/>
    <col min="19" max="19" width="15.28515625" style="1" customWidth="1"/>
    <col min="20" max="20" width="16.28515625" style="1" customWidth="1"/>
    <col min="21" max="21" width="16" style="1" customWidth="1"/>
    <col min="22" max="16384" width="9.140625" style="1"/>
  </cols>
  <sheetData>
    <row r="1" spans="1:16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8</v>
      </c>
      <c r="F1" s="5" t="s">
        <v>9</v>
      </c>
      <c r="G1" s="5" t="s">
        <v>5</v>
      </c>
      <c r="H1" s="5" t="s">
        <v>12</v>
      </c>
      <c r="I1" s="5" t="s">
        <v>11</v>
      </c>
      <c r="J1" s="5" t="s">
        <v>21</v>
      </c>
      <c r="K1" s="5" t="s">
        <v>13</v>
      </c>
      <c r="L1" s="5" t="s">
        <v>6</v>
      </c>
      <c r="M1" s="5" t="s">
        <v>14</v>
      </c>
      <c r="N1" s="6" t="s">
        <v>18</v>
      </c>
      <c r="O1" s="5" t="s">
        <v>3</v>
      </c>
      <c r="P1" s="6" t="s">
        <v>20</v>
      </c>
    </row>
    <row r="2" spans="1:16" x14ac:dyDescent="0.25">
      <c r="A2" s="4" t="s">
        <v>15</v>
      </c>
      <c r="B2" s="7" t="s">
        <v>16</v>
      </c>
      <c r="C2" s="7" t="s">
        <v>17</v>
      </c>
      <c r="D2" s="4" t="s">
        <v>7</v>
      </c>
      <c r="E2" s="8" t="s">
        <v>8</v>
      </c>
      <c r="F2" s="7">
        <v>50</v>
      </c>
      <c r="G2" s="4">
        <v>50</v>
      </c>
      <c r="H2" s="4">
        <v>240</v>
      </c>
      <c r="I2" s="4">
        <v>5</v>
      </c>
      <c r="J2" s="4">
        <v>4</v>
      </c>
      <c r="K2" s="7">
        <f t="shared" ref="K2:K7" si="0">12*J2</f>
        <v>48</v>
      </c>
      <c r="L2" s="4">
        <v>30</v>
      </c>
      <c r="M2" s="4">
        <f t="shared" ref="M2:M7" si="1">L2*K2*G2</f>
        <v>72000</v>
      </c>
      <c r="N2" s="3">
        <f>0.0005*M2*I2*G2</f>
        <v>9000</v>
      </c>
      <c r="O2" s="4" t="s">
        <v>19</v>
      </c>
      <c r="P2" s="9" t="s">
        <v>10</v>
      </c>
    </row>
    <row r="3" spans="1:16" x14ac:dyDescent="0.25">
      <c r="A3" s="4" t="s">
        <v>15</v>
      </c>
      <c r="B3" s="7" t="s">
        <v>16</v>
      </c>
      <c r="C3" s="7" t="s">
        <v>17</v>
      </c>
      <c r="D3" s="4" t="s">
        <v>7</v>
      </c>
      <c r="E3" s="8" t="s">
        <v>8</v>
      </c>
      <c r="F3" s="7">
        <v>50</v>
      </c>
      <c r="G3" s="4">
        <v>50</v>
      </c>
      <c r="H3" s="4">
        <v>240</v>
      </c>
      <c r="I3" s="4">
        <v>5</v>
      </c>
      <c r="J3" s="4">
        <v>6</v>
      </c>
      <c r="K3" s="7">
        <f t="shared" si="0"/>
        <v>72</v>
      </c>
      <c r="L3" s="4">
        <v>30</v>
      </c>
      <c r="M3" s="4">
        <f t="shared" si="1"/>
        <v>108000</v>
      </c>
      <c r="N3" s="3">
        <f>0.0005*M3*I3*G3</f>
        <v>13500</v>
      </c>
      <c r="O3" s="4" t="s">
        <v>19</v>
      </c>
      <c r="P3" s="9" t="s">
        <v>10</v>
      </c>
    </row>
    <row r="4" spans="1:16" x14ac:dyDescent="0.25">
      <c r="A4" s="4" t="s">
        <v>15</v>
      </c>
      <c r="B4" s="7" t="s">
        <v>16</v>
      </c>
      <c r="C4" s="7" t="s">
        <v>17</v>
      </c>
      <c r="D4" s="4" t="s">
        <v>7</v>
      </c>
      <c r="E4" s="8" t="s">
        <v>8</v>
      </c>
      <c r="F4" s="7">
        <v>50</v>
      </c>
      <c r="G4" s="4">
        <v>50</v>
      </c>
      <c r="H4" s="4">
        <v>240</v>
      </c>
      <c r="I4" s="4">
        <v>5</v>
      </c>
      <c r="J4" s="4">
        <v>12</v>
      </c>
      <c r="K4" s="7">
        <f t="shared" si="0"/>
        <v>144</v>
      </c>
      <c r="L4" s="4">
        <v>30</v>
      </c>
      <c r="M4" s="4">
        <f t="shared" si="1"/>
        <v>216000</v>
      </c>
      <c r="N4" s="3">
        <f>0.0005*M4*I4*G4</f>
        <v>27000</v>
      </c>
      <c r="O4" s="4" t="s">
        <v>19</v>
      </c>
      <c r="P4" s="9" t="s">
        <v>10</v>
      </c>
    </row>
    <row r="5" spans="1:16" x14ac:dyDescent="0.25">
      <c r="A5" s="4" t="s">
        <v>15</v>
      </c>
      <c r="B5" s="7" t="s">
        <v>16</v>
      </c>
      <c r="C5" s="7" t="s">
        <v>22</v>
      </c>
      <c r="D5" s="4" t="s">
        <v>7</v>
      </c>
      <c r="E5" s="8" t="s">
        <v>8</v>
      </c>
      <c r="F5" s="7">
        <v>18</v>
      </c>
      <c r="G5" s="4">
        <v>18</v>
      </c>
      <c r="H5" s="4">
        <v>900</v>
      </c>
      <c r="I5" s="4">
        <v>5</v>
      </c>
      <c r="J5" s="4">
        <v>4</v>
      </c>
      <c r="K5" s="7">
        <f t="shared" si="0"/>
        <v>48</v>
      </c>
      <c r="L5" s="4">
        <v>30</v>
      </c>
      <c r="M5" s="4">
        <f t="shared" si="1"/>
        <v>25920</v>
      </c>
      <c r="N5" s="3">
        <f>0.006*M5*I5*G5</f>
        <v>13996.800000000001</v>
      </c>
      <c r="O5" s="4" t="s">
        <v>23</v>
      </c>
      <c r="P5" s="9" t="s">
        <v>10</v>
      </c>
    </row>
    <row r="6" spans="1:16" x14ac:dyDescent="0.25">
      <c r="A6" s="4" t="s">
        <v>15</v>
      </c>
      <c r="B6" s="7" t="s">
        <v>16</v>
      </c>
      <c r="C6" s="7" t="s">
        <v>22</v>
      </c>
      <c r="D6" s="4" t="s">
        <v>7</v>
      </c>
      <c r="E6" s="8" t="s">
        <v>8</v>
      </c>
      <c r="F6" s="7">
        <v>18</v>
      </c>
      <c r="G6" s="4">
        <v>18</v>
      </c>
      <c r="H6" s="4">
        <v>900</v>
      </c>
      <c r="I6" s="4">
        <v>5</v>
      </c>
      <c r="J6" s="4">
        <v>6</v>
      </c>
      <c r="K6" s="7">
        <f t="shared" si="0"/>
        <v>72</v>
      </c>
      <c r="L6" s="4">
        <v>30</v>
      </c>
      <c r="M6" s="4">
        <f t="shared" si="1"/>
        <v>38880</v>
      </c>
      <c r="N6" s="3">
        <f>0.006*M6*I6*G6</f>
        <v>20995.200000000001</v>
      </c>
      <c r="O6" s="4" t="s">
        <v>23</v>
      </c>
      <c r="P6" s="9" t="s">
        <v>10</v>
      </c>
    </row>
    <row r="7" spans="1:16" x14ac:dyDescent="0.25">
      <c r="A7" s="4" t="s">
        <v>15</v>
      </c>
      <c r="B7" s="7" t="s">
        <v>16</v>
      </c>
      <c r="C7" s="7" t="s">
        <v>22</v>
      </c>
      <c r="D7" s="4" t="s">
        <v>7</v>
      </c>
      <c r="E7" s="8" t="s">
        <v>8</v>
      </c>
      <c r="F7" s="7">
        <v>18</v>
      </c>
      <c r="G7" s="4">
        <v>18</v>
      </c>
      <c r="H7" s="4">
        <v>900</v>
      </c>
      <c r="I7" s="4">
        <v>5</v>
      </c>
      <c r="J7" s="4">
        <v>12</v>
      </c>
      <c r="K7" s="7">
        <f t="shared" si="0"/>
        <v>144</v>
      </c>
      <c r="L7" s="4">
        <v>30</v>
      </c>
      <c r="M7" s="4">
        <f t="shared" si="1"/>
        <v>77760</v>
      </c>
      <c r="N7" s="3">
        <f>0.006*M7*I7*G7</f>
        <v>41990.400000000001</v>
      </c>
      <c r="O7" s="4" t="s">
        <v>23</v>
      </c>
      <c r="P7" s="9" t="s">
        <v>10</v>
      </c>
    </row>
  </sheetData>
  <autoFilter ref="A1:P2"/>
  <hyperlinks>
    <hyperlink ref="P2" r:id="rId1"/>
    <hyperlink ref="E2" r:id="rId2"/>
    <hyperlink ref="P5" r:id="rId3"/>
    <hyperlink ref="E5" r:id="rId4"/>
    <hyperlink ref="P3" r:id="rId5"/>
    <hyperlink ref="E3" r:id="rId6"/>
    <hyperlink ref="P4" r:id="rId7"/>
    <hyperlink ref="E4" r:id="rId8"/>
    <hyperlink ref="P6" r:id="rId9"/>
    <hyperlink ref="E6" r:id="rId10"/>
    <hyperlink ref="P7" r:id="rId11"/>
    <hyperlink ref="E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Транспорт_Мониторы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2026-02-28T17:03:37Z</dcterms:modified>
</cp:coreProperties>
</file>